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Decembris/"/>
    </mc:Choice>
  </mc:AlternateContent>
  <xr:revisionPtr revIDLastSave="0" documentId="8_{62F5E3B3-C065-4524-8CD5-41B0FC6E063C}" xr6:coauthVersionLast="47" xr6:coauthVersionMax="47" xr10:uidLastSave="{00000000-0000-0000-0000-000000000000}"/>
  <bookViews>
    <workbookView xWindow="-120" yWindow="-120" windowWidth="20730" windowHeight="11040" tabRatio="901" activeTab="1" xr2:uid="{00000000-000D-0000-FFFF-FFFF00000000}"/>
  </bookViews>
  <sheets>
    <sheet name="Bruģa remonts ar bruģa atjaunoš" sheetId="1" r:id="rId1"/>
    <sheet name="Bruģa remonts ar esošo bruģ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O22" i="2"/>
  <c r="O21" i="2"/>
  <c r="O20" i="2"/>
  <c r="O19" i="2"/>
  <c r="O18" i="2"/>
  <c r="O17" i="2"/>
  <c r="N17" i="2"/>
  <c r="M17" i="2"/>
  <c r="L17" i="2"/>
  <c r="K17" i="2"/>
  <c r="O16" i="2"/>
  <c r="N16" i="2"/>
  <c r="M16" i="2"/>
  <c r="L16" i="2"/>
  <c r="K16" i="2"/>
  <c r="G16" i="2"/>
  <c r="I9" i="2"/>
  <c r="O22" i="1"/>
  <c r="O21" i="1"/>
  <c r="O20" i="1"/>
  <c r="O19" i="1"/>
  <c r="O18" i="1"/>
  <c r="O17" i="1"/>
  <c r="N17" i="1"/>
  <c r="M17" i="1"/>
  <c r="L17" i="1"/>
  <c r="K17" i="1"/>
  <c r="O16" i="1"/>
  <c r="N16" i="1"/>
  <c r="M16" i="1"/>
  <c r="L16" i="1"/>
  <c r="K16" i="1"/>
  <c r="J16" i="1"/>
  <c r="G16" i="1"/>
</calcChain>
</file>

<file path=xl/sharedStrings.xml><?xml version="1.0" encoding="utf-8"?>
<sst xmlns="http://schemas.openxmlformats.org/spreadsheetml/2006/main" count="76" uniqueCount="38">
  <si>
    <t>(darba veids vai konstruktīvā elementa nosaukums)</t>
  </si>
  <si>
    <t>Pasūtītājs: Aizkraukles Novada Pašvaldība</t>
  </si>
  <si>
    <t>Uzņēmējs: SIA Aizkraukles KUK</t>
  </si>
  <si>
    <t>Objekta adrese: Aizkraukle</t>
  </si>
  <si>
    <t>Tāme sastādīja: Zemgus Vītoliņš</t>
  </si>
  <si>
    <t xml:space="preserve">Tāme sastādīta 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</si>
  <si>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</si>
  <si>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</si>
  <si>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</si>
  <si>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</si>
  <si>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</si>
  <si>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</si>
  <si>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</si>
  <si>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</si>
  <si>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</si>
  <si>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Papildus Materiāli  (EUR)</t>
  </si>
  <si>
    <t>Mehānismi  (EUR)</t>
  </si>
  <si>
    <t>KOPĀ  (EUR)</t>
  </si>
  <si>
    <t>Darbietilpība  (C/h)</t>
  </si>
  <si>
    <t>SUMMA  (EUR)</t>
  </si>
  <si>
    <t>Pakalpojuma veids</t>
  </si>
  <si>
    <t>1</t>
  </si>
  <si>
    <t>Bruģa ieklāšana, pamatnes izveidošana, nostiprināšana</t>
  </si>
  <si>
    <t>Kopā:</t>
  </si>
  <si>
    <t>Pieskaitāmās izmaksas 8%</t>
  </si>
  <si>
    <t>Kopā</t>
  </si>
  <si>
    <t>PVN 21%</t>
  </si>
  <si>
    <t>Kopā ar PVN</t>
  </si>
  <si>
    <t>Bruģa remonts, pamatnes nostiprināšana, bruģa ieklāšana</t>
  </si>
  <si>
    <t>m²</t>
  </si>
  <si>
    <t xml:space="preserve">Darba devēja sociālais nodoklis 23,59% </t>
  </si>
  <si>
    <t>Tāme Nr.</t>
  </si>
  <si>
    <t>Pakalpojuma izmaksas (stunda) EUR</t>
  </si>
  <si>
    <r>
      <t>Pakalpojums: Bruģa iesēdumu remonts ar bruģa atjaunošanu m</t>
    </r>
    <r>
      <rPr>
        <sz val="12"/>
        <color indexed="8"/>
        <rFont val="Calibri"/>
        <family val="2"/>
        <charset val="186"/>
      </rPr>
      <t>²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i/>
        <sz val="12"/>
        <color rgb="FF000000"/>
        <rFont val="Times New Roman"/>
        <family val="1"/>
        <charset val="186"/>
      </rPr>
      <t>(minimālā remonta platība 1m²)</t>
    </r>
  </si>
  <si>
    <r>
      <t>Pakalpojums: Bruģa iesēdumu remonts ar esošu bruģi m</t>
    </r>
    <r>
      <rPr>
        <sz val="12"/>
        <color indexed="8"/>
        <rFont val="Calibri"/>
        <family val="2"/>
        <charset val="186"/>
      </rPr>
      <t>²</t>
    </r>
    <r>
      <rPr>
        <sz val="12"/>
        <color indexed="8"/>
        <rFont val="Times New Roman"/>
        <family val="1"/>
        <charset val="186"/>
      </rPr>
      <t xml:space="preserve">, </t>
    </r>
    <r>
      <rPr>
        <b/>
        <i/>
        <sz val="12"/>
        <color rgb="FF000000"/>
        <rFont val="Times New Roman"/>
        <family val="1"/>
        <charset val="186"/>
      </rPr>
      <t>(minimālā remonta platība 1m²)</t>
    </r>
  </si>
  <si>
    <t>2024.gada 30.oktobrī</t>
  </si>
  <si>
    <t>Bruģa iesēdumu remonts ar bruģa atjaunošanu 2025.gads</t>
  </si>
  <si>
    <t>Bruģa iesēdumu remonts ar esošu bruģi 2025.gads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</si>
</sst>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/mm/dd/;@"/>
  </numFmts>
  <fonts count="15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2"/>
      <color indexed="8"/>
      <name val="Times New Roman"/>
      <family val="1"/>
      <charset val="186"/>
    </font>
    <font>
      <sz val="12"/>
      <color indexed="8"/>
      <name val="Calibri"/>
      <family val="2"/>
      <charset val="186"/>
    </font>
    <font>
      <b/>
      <u/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Calibri"/>
      <family val="2"/>
      <charset val="186"/>
    </font>
    <font>
      <sz val="9"/>
      <color indexed="8"/>
      <name val="Calibri"/>
      <family val="2"/>
      <charset val="186"/>
    </font>
    <font>
      <b/>
      <i/>
      <sz val="12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8" fillId="0" borderId="3" xfId="1" applyNumberFormat="1" applyFont="1" applyBorder="1" applyAlignment="1">
      <alignment horizontal="center" vertical="center" wrapText="1"/>
    </xf>
    <xf numFmtId="2" fontId="8" fillId="0" borderId="9" xfId="1" applyNumberFormat="1" applyFont="1" applyBorder="1" applyAlignment="1">
      <alignment horizontal="center" vertical="center" wrapText="1"/>
    </xf>
    <xf numFmtId="2" fontId="8" fillId="0" borderId="14" xfId="1" applyNumberFormat="1" applyFont="1" applyBorder="1" applyAlignment="1">
      <alignment horizontal="center" vertical="center" wrapText="1"/>
    </xf>
    <xf numFmtId="2" fontId="8" fillId="0" borderId="4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1" fontId="9" fillId="3" borderId="3" xfId="1" applyNumberFormat="1" applyFont="1" applyFill="1" applyBorder="1" applyAlignment="1">
      <alignment horizontal="center"/>
    </xf>
    <xf numFmtId="49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3" fontId="7" fillId="3" borderId="3" xfId="1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3" xfId="0" applyFont="1" applyBorder="1" applyAlignment="1">
      <alignment horizontal="center"/>
    </xf>
    <xf numFmtId="0" fontId="10" fillId="0" borderId="4" xfId="0" applyFont="1" applyBorder="1" applyAlignment="1">
      <alignment horizontal="right" wrapText="1"/>
    </xf>
    <xf numFmtId="2" fontId="11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43" fontId="8" fillId="3" borderId="3" xfId="1" applyNumberFormat="1" applyFont="1" applyFill="1" applyBorder="1" applyAlignment="1">
      <alignment horizontal="right" vertical="center"/>
    </xf>
    <xf numFmtId="0" fontId="11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 wrapText="1"/>
    </xf>
    <xf numFmtId="2" fontId="7" fillId="3" borderId="0" xfId="1" applyNumberFormat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2" fontId="10" fillId="0" borderId="3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3" fillId="0" borderId="3" xfId="0" applyFont="1" applyBorder="1" applyAlignment="1">
      <alignment horizont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_Sheet1_1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workbookViewId="0">
      <selection activeCell="T14" sqref="T14"/>
    </sheetView>
  </sheetViews>
  <sheetFormatPr defaultRowHeight="15" x14ac:dyDescent="0.25"/>
  <cols>
    <col min="1" max="1" width="4.28515625" customWidth="1"/>
    <col min="2" max="2" width="38.28515625" customWidth="1"/>
    <col min="3" max="3" width="5.5703125" customWidth="1"/>
    <col min="4" max="4" width="8.7109375" customWidth="1"/>
    <col min="5" max="5" width="9.28515625" customWidth="1"/>
    <col min="6" max="7" width="7.85546875" customWidth="1"/>
    <col min="8" max="8" width="9.28515625" customWidth="1"/>
    <col min="9" max="9" width="7" customWidth="1"/>
    <col min="10" max="10" width="8" customWidth="1"/>
    <col min="11" max="12" width="8.5703125" customWidth="1"/>
    <col min="13" max="13" width="7.85546875" customWidth="1"/>
    <col min="14" max="14" width="6.5703125" customWidth="1"/>
    <col min="15" max="15" width="9" customWidth="1"/>
  </cols>
  <sheetData>
    <row r="1" spans="1:15" s="15" customFormat="1" ht="18.75" x14ac:dyDescent="0.3">
      <c r="A1" s="53" t="s">
        <v>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15" customFormat="1" ht="18.75" x14ac:dyDescent="0.3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15" customFormat="1" ht="12.75" x14ac:dyDescent="0.2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s="15" customFormat="1" ht="15.75" x14ac:dyDescent="0.25">
      <c r="A4" s="16">
        <v>1</v>
      </c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15" customFormat="1" ht="15.75" x14ac:dyDescent="0.25">
      <c r="A5" s="16">
        <v>2</v>
      </c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15" customFormat="1" ht="15.75" x14ac:dyDescent="0.25">
      <c r="A6" s="16">
        <v>3</v>
      </c>
      <c r="B6" s="2" t="s">
        <v>33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5" customFormat="1" ht="15.75" x14ac:dyDescent="0.25">
      <c r="A7" s="16">
        <v>4</v>
      </c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15" customFormat="1" ht="15.75" x14ac:dyDescent="0.25">
      <c r="A8" s="17">
        <v>5</v>
      </c>
      <c r="B8" s="1" t="s">
        <v>4</v>
      </c>
      <c r="C8" s="1"/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15" customFormat="1" x14ac:dyDescent="0.25">
      <c r="A9" s="42"/>
      <c r="B9" s="42"/>
      <c r="C9" s="42"/>
      <c r="D9" s="42"/>
      <c r="E9" s="43" t="s">
        <v>32</v>
      </c>
      <c r="F9" s="44"/>
      <c r="G9" s="44"/>
      <c r="H9" s="45"/>
      <c r="I9" s="46">
        <f>O22</f>
        <v>61.700562120999997</v>
      </c>
      <c r="J9" s="47"/>
      <c r="K9" s="47"/>
      <c r="L9" s="47"/>
      <c r="M9" s="47"/>
      <c r="N9" s="47"/>
      <c r="O9" s="47"/>
    </row>
    <row r="10" spans="1:15" s="15" customFormat="1" ht="12.75" x14ac:dyDescent="0.25">
      <c r="A10" s="42"/>
      <c r="B10" s="42"/>
      <c r="C10" s="42"/>
      <c r="D10" s="42"/>
      <c r="E10" s="48" t="s">
        <v>5</v>
      </c>
      <c r="F10" s="49"/>
      <c r="G10" s="49"/>
      <c r="H10" s="50"/>
      <c r="I10" s="51" t="s">
        <v>35</v>
      </c>
      <c r="J10" s="52"/>
      <c r="K10" s="52"/>
      <c r="L10" s="52"/>
      <c r="M10" s="52"/>
      <c r="N10" s="52"/>
      <c r="O10" s="52"/>
    </row>
    <row r="11" spans="1:15" x14ac:dyDescent="0.25">
      <c r="A11" s="12" t="s">
        <v>6</v>
      </c>
      <c r="B11" s="12" t="s">
        <v>7</v>
      </c>
      <c r="C11" s="12" t="s">
        <v>8</v>
      </c>
      <c r="D11" s="9" t="s">
        <v>9</v>
      </c>
      <c r="E11" s="6" t="s">
        <v>10</v>
      </c>
      <c r="F11" s="5"/>
      <c r="G11" s="5"/>
      <c r="H11" s="5"/>
      <c r="I11" s="5"/>
      <c r="J11" s="4"/>
      <c r="K11" s="3" t="s">
        <v>11</v>
      </c>
      <c r="L11" s="3"/>
      <c r="M11" s="3"/>
      <c r="N11" s="3"/>
      <c r="O11" s="3"/>
    </row>
    <row r="12" spans="1:15" x14ac:dyDescent="0.25">
      <c r="A12" s="11"/>
      <c r="B12" s="11"/>
      <c r="C12" s="11"/>
      <c r="D12" s="8"/>
      <c r="E12" s="9" t="s">
        <v>12</v>
      </c>
      <c r="F12" s="9" t="s">
        <v>13</v>
      </c>
      <c r="G12" s="9" t="s">
        <v>14</v>
      </c>
      <c r="H12" s="9" t="s">
        <v>15</v>
      </c>
      <c r="I12" s="9" t="s">
        <v>16</v>
      </c>
      <c r="J12" s="9" t="s">
        <v>17</v>
      </c>
      <c r="K12" s="13" t="s">
        <v>18</v>
      </c>
      <c r="L12" s="13" t="s">
        <v>14</v>
      </c>
      <c r="M12" s="13" t="s">
        <v>15</v>
      </c>
      <c r="N12" s="13" t="s">
        <v>16</v>
      </c>
      <c r="O12" s="13" t="s">
        <v>19</v>
      </c>
    </row>
    <row r="13" spans="1:15" ht="19.5" customHeight="1" x14ac:dyDescent="0.25">
      <c r="A13" s="10"/>
      <c r="B13" s="10"/>
      <c r="C13" s="10"/>
      <c r="D13" s="7"/>
      <c r="E13" s="7"/>
      <c r="F13" s="7"/>
      <c r="G13" s="7"/>
      <c r="H13" s="7"/>
      <c r="I13" s="7"/>
      <c r="J13" s="7"/>
      <c r="K13" s="13"/>
      <c r="L13" s="13"/>
      <c r="M13" s="13"/>
      <c r="N13" s="13"/>
      <c r="O13" s="13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20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s="29" customFormat="1" ht="25.5" x14ac:dyDescent="0.25">
      <c r="A16" s="22" t="s">
        <v>21</v>
      </c>
      <c r="B16" s="23" t="s">
        <v>22</v>
      </c>
      <c r="C16" s="24" t="s">
        <v>29</v>
      </c>
      <c r="D16" s="25">
        <v>1</v>
      </c>
      <c r="E16" s="26">
        <v>1.7</v>
      </c>
      <c r="F16" s="26">
        <v>13.67</v>
      </c>
      <c r="G16" s="27">
        <f>E16*F16</f>
        <v>23.239000000000001</v>
      </c>
      <c r="H16" s="27">
        <v>9.5</v>
      </c>
      <c r="I16" s="28">
        <v>9.4</v>
      </c>
      <c r="J16" s="26">
        <f>SUM(G16:I16)</f>
        <v>42.139000000000003</v>
      </c>
      <c r="K16" s="26">
        <f>E16*D16</f>
        <v>1.7</v>
      </c>
      <c r="L16" s="26">
        <f>K16*F16</f>
        <v>23.239000000000001</v>
      </c>
      <c r="M16" s="26">
        <f>H16*D16</f>
        <v>9.5</v>
      </c>
      <c r="N16" s="26">
        <f>D16*I16</f>
        <v>9.4</v>
      </c>
      <c r="O16" s="26">
        <f>SUM(L16:N16)</f>
        <v>42.139000000000003</v>
      </c>
    </row>
    <row r="17" spans="1:15" x14ac:dyDescent="0.25">
      <c r="A17" s="30"/>
      <c r="B17" s="31" t="s">
        <v>23</v>
      </c>
      <c r="C17" s="32"/>
      <c r="D17" s="32"/>
      <c r="E17" s="32"/>
      <c r="F17" s="32"/>
      <c r="G17" s="32"/>
      <c r="H17" s="32"/>
      <c r="I17" s="32"/>
      <c r="J17" s="32"/>
      <c r="K17" s="33">
        <f>SUM(K16:K16)</f>
        <v>1.7</v>
      </c>
      <c r="L17" s="33">
        <f>SUM(L16:L16)</f>
        <v>23.239000000000001</v>
      </c>
      <c r="M17" s="33">
        <f>SUM(M16:M16)</f>
        <v>9.5</v>
      </c>
      <c r="N17" s="33">
        <f>SUM(N16:N16)</f>
        <v>9.4</v>
      </c>
      <c r="O17" s="34">
        <f>SUM(O16:O16)</f>
        <v>42.139000000000003</v>
      </c>
    </row>
    <row r="18" spans="1:15" x14ac:dyDescent="0.25">
      <c r="B18" s="35"/>
      <c r="C18" s="36"/>
      <c r="D18" s="36"/>
      <c r="E18" s="37"/>
      <c r="F18" s="38"/>
      <c r="G18" s="37"/>
      <c r="H18" s="38"/>
      <c r="I18" s="38"/>
      <c r="J18" s="38"/>
      <c r="K18" s="14" t="s">
        <v>30</v>
      </c>
      <c r="L18" s="14"/>
      <c r="M18" s="14"/>
      <c r="N18" s="14"/>
      <c r="O18" s="39">
        <f>L17*0.2359</f>
        <v>5.4820801000000001</v>
      </c>
    </row>
    <row r="19" spans="1:15" x14ac:dyDescent="0.25">
      <c r="B19" s="40"/>
      <c r="C19" s="40"/>
      <c r="D19" s="40"/>
      <c r="E19" s="40"/>
      <c r="F19" s="38"/>
      <c r="G19" s="37"/>
      <c r="H19" s="38"/>
      <c r="I19" s="38"/>
      <c r="J19" s="38"/>
      <c r="K19" s="14" t="s">
        <v>24</v>
      </c>
      <c r="L19" s="14"/>
      <c r="M19" s="14"/>
      <c r="N19" s="14"/>
      <c r="O19" s="39">
        <f>O17*0.08</f>
        <v>3.3711200000000003</v>
      </c>
    </row>
    <row r="20" spans="1:15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14" t="s">
        <v>25</v>
      </c>
      <c r="L20" s="14"/>
      <c r="M20" s="14"/>
      <c r="N20" s="14"/>
      <c r="O20" s="39">
        <f>SUM(O17:O19)</f>
        <v>50.992200099999998</v>
      </c>
    </row>
    <row r="21" spans="1:15" x14ac:dyDescent="0.25">
      <c r="B21" s="40"/>
      <c r="C21" s="40"/>
      <c r="D21" s="40"/>
      <c r="E21" s="40"/>
      <c r="F21" s="40"/>
      <c r="G21" s="40"/>
      <c r="H21" s="40"/>
      <c r="I21" s="40"/>
      <c r="J21" s="40"/>
      <c r="K21" s="14" t="s">
        <v>26</v>
      </c>
      <c r="L21" s="14"/>
      <c r="M21" s="14"/>
      <c r="N21" s="14"/>
      <c r="O21" s="39">
        <f>O20*0.21</f>
        <v>10.708362020999999</v>
      </c>
    </row>
    <row r="22" spans="1:15" x14ac:dyDescent="0.25">
      <c r="B22" s="40"/>
      <c r="C22" s="40"/>
      <c r="D22" s="40"/>
      <c r="E22" s="40"/>
      <c r="F22" s="40"/>
      <c r="G22" s="40"/>
      <c r="H22" s="40"/>
      <c r="I22" s="40"/>
      <c r="J22" s="40"/>
      <c r="K22" s="14" t="s">
        <v>27</v>
      </c>
      <c r="L22" s="14"/>
      <c r="M22" s="14"/>
      <c r="N22" s="14"/>
      <c r="O22" s="39">
        <f>O20+O21</f>
        <v>61.700562120999997</v>
      </c>
    </row>
    <row r="23" spans="1:15" x14ac:dyDescent="0.25">
      <c r="B23" s="41"/>
    </row>
  </sheetData>
  <mergeCells count="35">
    <mergeCell ref="B6:O6"/>
    <mergeCell ref="A1:O1"/>
    <mergeCell ref="A2:O2"/>
    <mergeCell ref="A3:O3"/>
    <mergeCell ref="B4:O4"/>
    <mergeCell ref="B5:O5"/>
    <mergeCell ref="B7:O7"/>
    <mergeCell ref="B8:O8"/>
    <mergeCell ref="A9:D10"/>
    <mergeCell ref="E9:H9"/>
    <mergeCell ref="I9:O9"/>
    <mergeCell ref="E10:H10"/>
    <mergeCell ref="I10:O10"/>
    <mergeCell ref="K11:O11"/>
    <mergeCell ref="E12:E13"/>
    <mergeCell ref="F12:F13"/>
    <mergeCell ref="G12:G13"/>
    <mergeCell ref="H12:H13"/>
    <mergeCell ref="K12:K13"/>
    <mergeCell ref="L12:L13"/>
    <mergeCell ref="M12:M13"/>
    <mergeCell ref="O12:O13"/>
    <mergeCell ref="A11:A13"/>
    <mergeCell ref="B11:B13"/>
    <mergeCell ref="C11:C13"/>
    <mergeCell ref="D11:D13"/>
    <mergeCell ref="E11:J11"/>
    <mergeCell ref="I12:I13"/>
    <mergeCell ref="J12:J13"/>
    <mergeCell ref="K19:N19"/>
    <mergeCell ref="K20:N20"/>
    <mergeCell ref="K21:N21"/>
    <mergeCell ref="K22:N22"/>
    <mergeCell ref="N12:N13"/>
    <mergeCell ref="K18:N18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3"/>
  <sheetViews>
    <sheetView tabSelected="1" workbookViewId="0">
      <selection activeCell="J16" sqref="J16"/>
    </sheetView>
  </sheetViews>
  <sheetFormatPr defaultRowHeight="15" x14ac:dyDescent="0.25"/>
  <cols>
    <col min="1" max="1" width="4.28515625" customWidth="1"/>
    <col min="2" max="2" width="38.28515625" customWidth="1"/>
    <col min="3" max="3" width="5.5703125" customWidth="1"/>
    <col min="4" max="4" width="8.7109375" customWidth="1"/>
    <col min="5" max="5" width="9.28515625" customWidth="1"/>
    <col min="6" max="7" width="7.85546875" customWidth="1"/>
    <col min="8" max="8" width="9.28515625" customWidth="1"/>
    <col min="9" max="9" width="7" customWidth="1"/>
    <col min="10" max="10" width="8.28515625" customWidth="1"/>
    <col min="11" max="12" width="8.5703125" customWidth="1"/>
    <col min="13" max="13" width="7.85546875" customWidth="1"/>
    <col min="14" max="14" width="6.5703125" customWidth="1"/>
    <col min="15" max="15" width="9" customWidth="1"/>
  </cols>
  <sheetData>
    <row r="1" spans="1:15" s="15" customFormat="1" ht="18.75" x14ac:dyDescent="0.3">
      <c r="A1" s="53" t="s">
        <v>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15" customFormat="1" ht="18.75" x14ac:dyDescent="0.3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15" customFormat="1" ht="12.75" x14ac:dyDescent="0.2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s="15" customFormat="1" ht="15.75" x14ac:dyDescent="0.25">
      <c r="A4" s="16">
        <v>1</v>
      </c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15" customFormat="1" ht="15.75" x14ac:dyDescent="0.25">
      <c r="A5" s="16">
        <v>2</v>
      </c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15" customFormat="1" ht="15.75" x14ac:dyDescent="0.25">
      <c r="A6" s="16">
        <v>3</v>
      </c>
      <c r="B6" s="2" t="s">
        <v>34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5" customFormat="1" ht="15.75" x14ac:dyDescent="0.25">
      <c r="A7" s="16">
        <v>4</v>
      </c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15" customFormat="1" ht="15.75" x14ac:dyDescent="0.25">
      <c r="A8" s="17">
        <v>5</v>
      </c>
      <c r="B8" s="1" t="s">
        <v>4</v>
      </c>
      <c r="C8" s="1"/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15" customFormat="1" x14ac:dyDescent="0.25">
      <c r="A9" s="42"/>
      <c r="B9" s="42"/>
      <c r="C9" s="42"/>
      <c r="D9" s="42"/>
      <c r="E9" s="43" t="s">
        <v>32</v>
      </c>
      <c r="F9" s="44"/>
      <c r="G9" s="44"/>
      <c r="H9" s="45"/>
      <c r="I9" s="46">
        <f>O22</f>
        <v>56.402821420000002</v>
      </c>
      <c r="J9" s="47"/>
      <c r="K9" s="47"/>
      <c r="L9" s="47"/>
      <c r="M9" s="47"/>
      <c r="N9" s="47"/>
      <c r="O9" s="47"/>
    </row>
    <row r="10" spans="1:15" s="15" customFormat="1" ht="12.75" x14ac:dyDescent="0.25">
      <c r="A10" s="42"/>
      <c r="B10" s="42"/>
      <c r="C10" s="42"/>
      <c r="D10" s="42"/>
      <c r="E10" s="48" t="s">
        <v>5</v>
      </c>
      <c r="F10" s="49"/>
      <c r="G10" s="49"/>
      <c r="H10" s="50"/>
      <c r="I10" s="51" t="s">
        <v>35</v>
      </c>
      <c r="J10" s="52"/>
      <c r="K10" s="52"/>
      <c r="L10" s="52"/>
      <c r="M10" s="52"/>
      <c r="N10" s="52"/>
      <c r="O10" s="52"/>
    </row>
    <row r="11" spans="1:15" x14ac:dyDescent="0.25">
      <c r="A11" s="12" t="s">
        <v>6</v>
      </c>
      <c r="B11" s="12" t="s">
        <v>7</v>
      </c>
      <c r="C11" s="12" t="s">
        <v>8</v>
      </c>
      <c r="D11" s="9" t="s">
        <v>9</v>
      </c>
      <c r="E11" s="6" t="s">
        <v>10</v>
      </c>
      <c r="F11" s="5"/>
      <c r="G11" s="5"/>
      <c r="H11" s="5"/>
      <c r="I11" s="5"/>
      <c r="J11" s="4"/>
      <c r="K11" s="3" t="s">
        <v>11</v>
      </c>
      <c r="L11" s="3"/>
      <c r="M11" s="3"/>
      <c r="N11" s="3"/>
      <c r="O11" s="3"/>
    </row>
    <row r="12" spans="1:15" x14ac:dyDescent="0.25">
      <c r="A12" s="11"/>
      <c r="B12" s="11"/>
      <c r="C12" s="11"/>
      <c r="D12" s="8"/>
      <c r="E12" s="9" t="s">
        <v>12</v>
      </c>
      <c r="F12" s="9" t="s">
        <v>13</v>
      </c>
      <c r="G12" s="9" t="s">
        <v>14</v>
      </c>
      <c r="H12" s="9" t="s">
        <v>15</v>
      </c>
      <c r="I12" s="9" t="s">
        <v>16</v>
      </c>
      <c r="J12" s="9" t="s">
        <v>17</v>
      </c>
      <c r="K12" s="13" t="s">
        <v>18</v>
      </c>
      <c r="L12" s="13" t="s">
        <v>14</v>
      </c>
      <c r="M12" s="13" t="s">
        <v>15</v>
      </c>
      <c r="N12" s="13" t="s">
        <v>16</v>
      </c>
      <c r="O12" s="13" t="s">
        <v>19</v>
      </c>
    </row>
    <row r="13" spans="1:15" ht="45" customHeight="1" x14ac:dyDescent="0.25">
      <c r="A13" s="10"/>
      <c r="B13" s="10"/>
      <c r="C13" s="10"/>
      <c r="D13" s="7"/>
      <c r="E13" s="7"/>
      <c r="F13" s="7"/>
      <c r="G13" s="7"/>
      <c r="H13" s="7"/>
      <c r="I13" s="7"/>
      <c r="J13" s="7"/>
      <c r="K13" s="13"/>
      <c r="L13" s="13"/>
      <c r="M13" s="13"/>
      <c r="N13" s="13"/>
      <c r="O13" s="13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20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s="29" customFormat="1" ht="25.5" x14ac:dyDescent="0.25">
      <c r="A16" s="22" t="s">
        <v>21</v>
      </c>
      <c r="B16" s="23" t="s">
        <v>28</v>
      </c>
      <c r="C16" s="24" t="s">
        <v>29</v>
      </c>
      <c r="D16" s="25">
        <v>1</v>
      </c>
      <c r="E16" s="26">
        <v>2</v>
      </c>
      <c r="F16" s="26">
        <v>12.89</v>
      </c>
      <c r="G16" s="27">
        <f>E16*F16</f>
        <v>25.78</v>
      </c>
      <c r="H16" s="27">
        <v>3.5</v>
      </c>
      <c r="I16" s="28">
        <v>8.25</v>
      </c>
      <c r="J16" s="26">
        <v>37.53</v>
      </c>
      <c r="K16" s="26">
        <f>E16*D16</f>
        <v>2</v>
      </c>
      <c r="L16" s="26">
        <f>K16*F16</f>
        <v>25.78</v>
      </c>
      <c r="M16" s="26">
        <f>D16*H16</f>
        <v>3.5</v>
      </c>
      <c r="N16" s="26">
        <f>D16*I16</f>
        <v>8.25</v>
      </c>
      <c r="O16" s="26">
        <f>SUM(L16:N16)</f>
        <v>37.53</v>
      </c>
    </row>
    <row r="17" spans="1:15" x14ac:dyDescent="0.25">
      <c r="A17" s="30"/>
      <c r="B17" s="31" t="s">
        <v>23</v>
      </c>
      <c r="C17" s="32"/>
      <c r="D17" s="32"/>
      <c r="E17" s="32"/>
      <c r="F17" s="32"/>
      <c r="G17" s="32"/>
      <c r="H17" s="32"/>
      <c r="I17" s="32"/>
      <c r="J17" s="32"/>
      <c r="K17" s="33">
        <f>SUM(K16:K16)</f>
        <v>2</v>
      </c>
      <c r="L17" s="33">
        <f>SUM(L16:L16)</f>
        <v>25.78</v>
      </c>
      <c r="M17" s="33">
        <f>SUM(M16:M16)</f>
        <v>3.5</v>
      </c>
      <c r="N17" s="33">
        <f>SUM(N16:N16)</f>
        <v>8.25</v>
      </c>
      <c r="O17" s="34">
        <f>SUM(O16:O16)</f>
        <v>37.53</v>
      </c>
    </row>
    <row r="18" spans="1:15" x14ac:dyDescent="0.25">
      <c r="B18" s="35"/>
      <c r="C18" s="36"/>
      <c r="D18" s="36"/>
      <c r="E18" s="37"/>
      <c r="F18" s="38"/>
      <c r="G18" s="37"/>
      <c r="H18" s="38"/>
      <c r="I18" s="38"/>
      <c r="J18" s="38"/>
      <c r="K18" s="14" t="s">
        <v>24</v>
      </c>
      <c r="L18" s="14"/>
      <c r="M18" s="14"/>
      <c r="N18" s="14"/>
      <c r="O18" s="39">
        <f>O17*0.08</f>
        <v>3.0024000000000002</v>
      </c>
    </row>
    <row r="19" spans="1:15" x14ac:dyDescent="0.25">
      <c r="B19" s="40"/>
      <c r="C19" s="40"/>
      <c r="D19" s="40"/>
      <c r="E19" s="40"/>
      <c r="F19" s="38"/>
      <c r="G19" s="37"/>
      <c r="H19" s="38"/>
      <c r="I19" s="38"/>
      <c r="J19" s="38"/>
      <c r="K19" s="14" t="s">
        <v>30</v>
      </c>
      <c r="L19" s="14"/>
      <c r="M19" s="14"/>
      <c r="N19" s="14"/>
      <c r="O19" s="39">
        <f>L17*0.2359</f>
        <v>6.0815020000000004</v>
      </c>
    </row>
    <row r="20" spans="1:15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14" t="s">
        <v>25</v>
      </c>
      <c r="L20" s="14"/>
      <c r="M20" s="14"/>
      <c r="N20" s="14"/>
      <c r="O20" s="39">
        <f>SUM(O17:O19)</f>
        <v>46.613902000000003</v>
      </c>
    </row>
    <row r="21" spans="1:15" x14ac:dyDescent="0.25">
      <c r="B21" s="40"/>
      <c r="C21" s="40"/>
      <c r="D21" s="40"/>
      <c r="E21" s="40"/>
      <c r="F21" s="40"/>
      <c r="G21" s="40"/>
      <c r="H21" s="40"/>
      <c r="I21" s="40"/>
      <c r="J21" s="40"/>
      <c r="K21" s="14" t="s">
        <v>26</v>
      </c>
      <c r="L21" s="14"/>
      <c r="M21" s="14"/>
      <c r="N21" s="14"/>
      <c r="O21" s="39">
        <f>O20*0.21</f>
        <v>9.7889194200000009</v>
      </c>
    </row>
    <row r="22" spans="1:15" x14ac:dyDescent="0.25">
      <c r="B22" s="40"/>
      <c r="C22" s="40"/>
      <c r="D22" s="40"/>
      <c r="E22" s="40"/>
      <c r="F22" s="40"/>
      <c r="G22" s="40"/>
      <c r="H22" s="40"/>
      <c r="I22" s="40"/>
      <c r="J22" s="40"/>
      <c r="K22" s="14" t="s">
        <v>27</v>
      </c>
      <c r="L22" s="14"/>
      <c r="M22" s="14"/>
      <c r="N22" s="14"/>
      <c r="O22" s="39">
        <f>O20+O21</f>
        <v>56.402821420000002</v>
      </c>
    </row>
    <row r="23" spans="1:15" x14ac:dyDescent="0.25">
      <c r="B23" s="41"/>
    </row>
  </sheetData>
  <mergeCells count="35">
    <mergeCell ref="B6:O6"/>
    <mergeCell ref="A1:O1"/>
    <mergeCell ref="A2:O2"/>
    <mergeCell ref="A3:O3"/>
    <mergeCell ref="B4:O4"/>
    <mergeCell ref="B5:O5"/>
    <mergeCell ref="B7:O7"/>
    <mergeCell ref="B8:O8"/>
    <mergeCell ref="A9:D10"/>
    <mergeCell ref="E9:H9"/>
    <mergeCell ref="I9:O9"/>
    <mergeCell ref="E10:H10"/>
    <mergeCell ref="I10:O10"/>
    <mergeCell ref="K11:O11"/>
    <mergeCell ref="E12:E13"/>
    <mergeCell ref="F12:F13"/>
    <mergeCell ref="G12:G13"/>
    <mergeCell ref="H12:H13"/>
    <mergeCell ref="K12:K13"/>
    <mergeCell ref="L12:L13"/>
    <mergeCell ref="M12:M13"/>
    <mergeCell ref="O12:O13"/>
    <mergeCell ref="A11:A13"/>
    <mergeCell ref="B11:B13"/>
    <mergeCell ref="C11:C13"/>
    <mergeCell ref="D11:D13"/>
    <mergeCell ref="E11:J11"/>
    <mergeCell ref="I12:I13"/>
    <mergeCell ref="J12:J13"/>
    <mergeCell ref="K18:N18"/>
    <mergeCell ref="K20:N20"/>
    <mergeCell ref="K21:N21"/>
    <mergeCell ref="K22:N22"/>
    <mergeCell ref="N12:N13"/>
    <mergeCell ref="K19:N19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Bruģa remonts ar bruģa atjaunoš</vt:lpstr>
      <vt:lpstr>Bruģa remonts ar esošo bruģi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lietotajs-KUK</dc:creator>
  <cp:keywords/>
  <dc:description/>
  <cp:lastModifiedBy>Daiga Naroga</cp:lastModifiedBy>
  <cp:lastPrinted>2021-01-10T09:33:30Z</cp:lastPrinted>
  <dcterms:created xsi:type="dcterms:W3CDTF">2018-11-23T12:55:41Z</dcterms:created>
  <dcterms:modified xsi:type="dcterms:W3CDTF">2024-12-22T10:49:38Z</dcterms:modified>
  <cp:category/>
</cp:coreProperties>
</file>